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ephm\Downloads\"/>
    </mc:Choice>
  </mc:AlternateContent>
  <xr:revisionPtr revIDLastSave="0" documentId="8_{82CBCE02-E4A9-4A79-BEA9-31DC19B8AF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1" l="1"/>
  <c r="P10" i="1"/>
  <c r="P11" i="1"/>
  <c r="P12" i="1"/>
  <c r="P13" i="1"/>
  <c r="P14" i="1"/>
  <c r="P15" i="1"/>
  <c r="P16" i="1"/>
  <c r="P17" i="1"/>
  <c r="P18" i="1"/>
  <c r="P21" i="1"/>
  <c r="P22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5" i="1"/>
  <c r="P56" i="1"/>
  <c r="P57" i="1"/>
  <c r="P58" i="1"/>
  <c r="P59" i="1"/>
  <c r="P60" i="1"/>
  <c r="P61" i="1"/>
  <c r="P62" i="1"/>
  <c r="P8" i="1"/>
  <c r="L9" i="1"/>
  <c r="L10" i="1"/>
  <c r="L11" i="1"/>
  <c r="L12" i="1"/>
  <c r="L13" i="1"/>
  <c r="L14" i="1"/>
  <c r="L15" i="1"/>
  <c r="L16" i="1"/>
  <c r="L17" i="1"/>
  <c r="L18" i="1"/>
  <c r="L21" i="1"/>
  <c r="L22" i="1"/>
  <c r="L23" i="1"/>
  <c r="P23" i="1" s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8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5" i="1"/>
  <c r="J56" i="1"/>
  <c r="J57" i="1"/>
  <c r="J58" i="1"/>
  <c r="J59" i="1"/>
  <c r="J60" i="1"/>
  <c r="J61" i="1"/>
  <c r="J62" i="1"/>
  <c r="J21" i="1"/>
  <c r="J9" i="1"/>
  <c r="J10" i="1"/>
  <c r="J11" i="1"/>
  <c r="J12" i="1"/>
  <c r="J13" i="1"/>
  <c r="J14" i="1"/>
  <c r="J15" i="1"/>
  <c r="J16" i="1"/>
  <c r="J17" i="1"/>
  <c r="J18" i="1"/>
  <c r="J8" i="1"/>
</calcChain>
</file>

<file path=xl/sharedStrings.xml><?xml version="1.0" encoding="utf-8"?>
<sst xmlns="http://schemas.openxmlformats.org/spreadsheetml/2006/main" count="64" uniqueCount="59">
  <si>
    <t>City of Sumner</t>
  </si>
  <si>
    <t>Exhibit A</t>
  </si>
  <si>
    <t>New Rate</t>
  </si>
  <si>
    <t>Current Rate</t>
  </si>
  <si>
    <t>Total Increase</t>
  </si>
  <si>
    <t>10 Gallon Cart</t>
  </si>
  <si>
    <t>20 Gallon Cart</t>
  </si>
  <si>
    <t>32 Gallon Cart</t>
  </si>
  <si>
    <t>65 Gallon Cart</t>
  </si>
  <si>
    <t>95 Gallon Cart</t>
  </si>
  <si>
    <t>50' maximum walk-in / drive in fee (per cart)</t>
  </si>
  <si>
    <t>Occasional extra</t>
  </si>
  <si>
    <t>Return trip charge</t>
  </si>
  <si>
    <t>Additional recycling cart</t>
  </si>
  <si>
    <t>Recycle Plus</t>
  </si>
  <si>
    <t>Restart Fee</t>
  </si>
  <si>
    <t>1 yard once a week</t>
  </si>
  <si>
    <t>1 yard twice a week</t>
  </si>
  <si>
    <t>1.5 yard once a week</t>
  </si>
  <si>
    <t>1.5 yard twice a week</t>
  </si>
  <si>
    <t>1.5 yard three times a week</t>
  </si>
  <si>
    <t>2 yard once a week</t>
  </si>
  <si>
    <t>2 yard twice a week</t>
  </si>
  <si>
    <t>2 yard three times a week</t>
  </si>
  <si>
    <t>2 yard four times a week</t>
  </si>
  <si>
    <t>4 yard once a week</t>
  </si>
  <si>
    <t>4 yard twice a week</t>
  </si>
  <si>
    <t>4 yard three times a week</t>
  </si>
  <si>
    <t>4 yard four times a week</t>
  </si>
  <si>
    <t>4 yard five times a week</t>
  </si>
  <si>
    <t>6 yard once a week</t>
  </si>
  <si>
    <t>6 yard twice a week</t>
  </si>
  <si>
    <t>6 yard three times a week</t>
  </si>
  <si>
    <t>6 yard four times a week</t>
  </si>
  <si>
    <t>6 yard five times a week</t>
  </si>
  <si>
    <t>4 yard compactor once a week</t>
  </si>
  <si>
    <t>4 yard compactor twice a week</t>
  </si>
  <si>
    <t>Connect/Reconnect once a week</t>
  </si>
  <si>
    <t>1 yard extra pickup on regular route</t>
  </si>
  <si>
    <t>1.5 yard extra pickup on regular route</t>
  </si>
  <si>
    <t>2 yard extra pickup on regular route</t>
  </si>
  <si>
    <t>4 yard extra pickup on regular route</t>
  </si>
  <si>
    <t>6 yard extra pickup on regular route</t>
  </si>
  <si>
    <t>4 yard compactor extra pickup on regular route</t>
  </si>
  <si>
    <t>Connect/Reconnect Compactor</t>
  </si>
  <si>
    <t>Loose or bulky material</t>
  </si>
  <si>
    <t xml:space="preserve">  (Minimum charge on regular route)</t>
  </si>
  <si>
    <t xml:space="preserve">  (Minimum charge on specal route)</t>
  </si>
  <si>
    <t>Yard Waste</t>
  </si>
  <si>
    <t>Re-delivery Fee</t>
  </si>
  <si>
    <t>Time Charge</t>
  </si>
  <si>
    <t>Lock/Unlock</t>
  </si>
  <si>
    <t xml:space="preserve">Return Check </t>
  </si>
  <si>
    <t>Total Rate</t>
  </si>
  <si>
    <t xml:space="preserve">Residential Cart Service: </t>
  </si>
  <si>
    <t>Commercial Container Service:</t>
  </si>
  <si>
    <t>Rate w/B&amp;O</t>
  </si>
  <si>
    <t>B&amp;O Tax</t>
  </si>
  <si>
    <t>Rates Effective 3/1/26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</si>
</sst>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Times New Roman"/>
      <charset val="204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right" vertical="top"/>
    </xf>
    <xf numFmtId="0" fontId="1" fillId="0" borderId="0" xfId="0" applyFont="1" applyAlignment="1">
      <alignment horizontal="right" vertical="top"/>
    </xf>
    <xf numFmtId="4" fontId="0" fillId="0" borderId="0" xfId="0" applyNumberFormat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2"/>
  <sheetViews>
    <sheetView tabSelected="1" workbookViewId="0">
      <selection activeCell="F6" sqref="F6"/>
    </sheetView>
  </sheetViews>
  <sheetFormatPr defaultRowHeight="13.2" x14ac:dyDescent="0.25"/>
  <cols>
    <col min="5" max="5" width="5.6640625" customWidth="1"/>
    <col min="6" max="6" width="12.109375" style="3" customWidth="1"/>
    <col min="7" max="7" width="3.33203125" style="3" customWidth="1"/>
    <col min="8" max="8" width="12.109375" style="3" hidden="1" customWidth="1"/>
    <col min="9" max="9" width="3.33203125" style="3" hidden="1" customWidth="1"/>
    <col min="10" max="10" width="12.109375" style="3" customWidth="1"/>
    <col min="11" max="11" width="3.33203125" customWidth="1"/>
    <col min="12" max="12" width="12.109375" customWidth="1"/>
    <col min="13" max="13" width="3.33203125" customWidth="1"/>
    <col min="14" max="14" width="12.109375" style="3" customWidth="1"/>
    <col min="15" max="15" width="3.33203125" customWidth="1"/>
    <col min="16" max="16" width="12.109375" style="3" customWidth="1"/>
  </cols>
  <sheetData>
    <row r="1" spans="1:16" x14ac:dyDescent="0.25">
      <c r="A1" s="1" t="s">
        <v>0</v>
      </c>
    </row>
    <row r="2" spans="1:16" x14ac:dyDescent="0.25">
      <c r="A2" s="1" t="s">
        <v>58</v>
      </c>
    </row>
    <row r="3" spans="1:16" x14ac:dyDescent="0.25">
      <c r="A3" s="1"/>
    </row>
    <row r="4" spans="1:16" x14ac:dyDescent="0.25">
      <c r="A4" s="1"/>
    </row>
    <row r="5" spans="1:16" x14ac:dyDescent="0.25">
      <c r="A5" s="1" t="s">
        <v>1</v>
      </c>
    </row>
    <row r="7" spans="1:16" x14ac:dyDescent="0.25">
      <c r="A7" s="1" t="s">
        <v>54</v>
      </c>
      <c r="F7" s="4" t="s">
        <v>2</v>
      </c>
      <c r="G7" s="4"/>
      <c r="H7" s="4" t="s">
        <v>56</v>
      </c>
      <c r="I7" s="4"/>
      <c r="J7" s="4" t="s">
        <v>57</v>
      </c>
      <c r="L7" s="4" t="s">
        <v>53</v>
      </c>
      <c r="N7" s="4" t="s">
        <v>3</v>
      </c>
      <c r="P7" s="4" t="s">
        <v>4</v>
      </c>
    </row>
    <row r="8" spans="1:16" x14ac:dyDescent="0.25">
      <c r="A8" t="s">
        <v>5</v>
      </c>
      <c r="F8" s="5">
        <v>22.98</v>
      </c>
      <c r="G8" s="5"/>
      <c r="H8" s="5">
        <v>23.06</v>
      </c>
      <c r="I8" s="5"/>
      <c r="J8" s="5">
        <f>H8-F8</f>
        <v>7.9999999999998295E-2</v>
      </c>
      <c r="L8" s="5">
        <f>H8</f>
        <v>23.06</v>
      </c>
      <c r="N8" s="5">
        <v>22.37</v>
      </c>
      <c r="P8" s="5">
        <f>L8-N8</f>
        <v>0.68999999999999773</v>
      </c>
    </row>
    <row r="9" spans="1:16" x14ac:dyDescent="0.25">
      <c r="A9" t="s">
        <v>6</v>
      </c>
      <c r="F9" s="5">
        <v>31.63</v>
      </c>
      <c r="G9" s="5"/>
      <c r="H9" s="5">
        <v>31.74</v>
      </c>
      <c r="I9" s="5"/>
      <c r="J9" s="5">
        <f t="shared" ref="J9:J18" si="0">H9-F9</f>
        <v>0.10999999999999943</v>
      </c>
      <c r="L9" s="5">
        <f t="shared" ref="L9:L62" si="1">H9</f>
        <v>31.74</v>
      </c>
      <c r="N9" s="5">
        <v>30.65</v>
      </c>
      <c r="P9" s="5">
        <f t="shared" ref="P9:P62" si="2">L9-N9</f>
        <v>1.0899999999999999</v>
      </c>
    </row>
    <row r="10" spans="1:16" x14ac:dyDescent="0.25">
      <c r="A10" t="s">
        <v>7</v>
      </c>
      <c r="F10" s="5">
        <v>39.74</v>
      </c>
      <c r="G10" s="5"/>
      <c r="H10" s="5">
        <v>39.880000000000003</v>
      </c>
      <c r="I10" s="5"/>
      <c r="J10" s="5">
        <f t="shared" si="0"/>
        <v>0.14000000000000057</v>
      </c>
      <c r="L10" s="5">
        <f t="shared" si="1"/>
        <v>39.880000000000003</v>
      </c>
      <c r="N10" s="5">
        <v>38.369999999999997</v>
      </c>
      <c r="P10" s="5">
        <f t="shared" si="2"/>
        <v>1.5100000000000051</v>
      </c>
    </row>
    <row r="11" spans="1:16" x14ac:dyDescent="0.25">
      <c r="A11" t="s">
        <v>8</v>
      </c>
      <c r="F11" s="5">
        <v>56.48</v>
      </c>
      <c r="G11" s="5"/>
      <c r="H11" s="5">
        <v>56.67</v>
      </c>
      <c r="I11" s="5"/>
      <c r="J11" s="5">
        <f t="shared" si="0"/>
        <v>0.19000000000000483</v>
      </c>
      <c r="L11" s="5">
        <f t="shared" si="1"/>
        <v>56.67</v>
      </c>
      <c r="N11" s="5">
        <v>54.08</v>
      </c>
      <c r="P11" s="5">
        <f t="shared" si="2"/>
        <v>2.5900000000000034</v>
      </c>
    </row>
    <row r="12" spans="1:16" x14ac:dyDescent="0.25">
      <c r="A12" t="s">
        <v>9</v>
      </c>
      <c r="F12" s="5">
        <v>74.97</v>
      </c>
      <c r="G12" s="5"/>
      <c r="H12" s="5">
        <v>75.22</v>
      </c>
      <c r="I12" s="5"/>
      <c r="J12" s="5">
        <f t="shared" si="0"/>
        <v>0.25</v>
      </c>
      <c r="L12" s="5">
        <f t="shared" si="1"/>
        <v>75.22</v>
      </c>
      <c r="N12" s="5">
        <v>71.509999999999991</v>
      </c>
      <c r="P12" s="5">
        <f t="shared" si="2"/>
        <v>3.710000000000008</v>
      </c>
    </row>
    <row r="13" spans="1:16" x14ac:dyDescent="0.25">
      <c r="A13" t="s">
        <v>10</v>
      </c>
      <c r="F13" s="5">
        <v>31.61</v>
      </c>
      <c r="G13" s="5"/>
      <c r="H13" s="5">
        <v>31.72</v>
      </c>
      <c r="I13" s="5"/>
      <c r="J13" s="5">
        <f t="shared" si="0"/>
        <v>0.10999999999999943</v>
      </c>
      <c r="L13" s="5">
        <f t="shared" si="1"/>
        <v>31.72</v>
      </c>
      <c r="N13" s="5">
        <v>30.91</v>
      </c>
      <c r="P13" s="5">
        <f t="shared" si="2"/>
        <v>0.80999999999999872</v>
      </c>
    </row>
    <row r="14" spans="1:16" x14ac:dyDescent="0.25">
      <c r="A14" t="s">
        <v>11</v>
      </c>
      <c r="F14" s="5">
        <v>7.57</v>
      </c>
      <c r="G14" s="5"/>
      <c r="H14" s="5">
        <v>7.6</v>
      </c>
      <c r="I14" s="5"/>
      <c r="J14" s="5">
        <f t="shared" si="0"/>
        <v>2.9999999999999361E-2</v>
      </c>
      <c r="L14" s="5">
        <f t="shared" si="1"/>
        <v>7.6</v>
      </c>
      <c r="N14" s="5">
        <v>7.26</v>
      </c>
      <c r="P14" s="5">
        <f t="shared" si="2"/>
        <v>0.33999999999999986</v>
      </c>
    </row>
    <row r="15" spans="1:16" x14ac:dyDescent="0.25">
      <c r="A15" t="s">
        <v>12</v>
      </c>
      <c r="F15" s="5">
        <v>11.06</v>
      </c>
      <c r="G15" s="5"/>
      <c r="H15" s="5">
        <v>11.1</v>
      </c>
      <c r="I15" s="5"/>
      <c r="J15" s="5">
        <f t="shared" si="0"/>
        <v>3.9999999999999147E-2</v>
      </c>
      <c r="L15" s="5">
        <f t="shared" si="1"/>
        <v>11.1</v>
      </c>
      <c r="N15" s="5">
        <v>10.82</v>
      </c>
      <c r="P15" s="5">
        <f t="shared" si="2"/>
        <v>0.27999999999999936</v>
      </c>
    </row>
    <row r="16" spans="1:16" x14ac:dyDescent="0.25">
      <c r="A16" t="s">
        <v>13</v>
      </c>
      <c r="F16" s="5">
        <v>9.11</v>
      </c>
      <c r="G16" s="5"/>
      <c r="H16" s="5">
        <v>9.14</v>
      </c>
      <c r="I16" s="5"/>
      <c r="J16" s="5">
        <f t="shared" si="0"/>
        <v>3.0000000000001137E-2</v>
      </c>
      <c r="L16" s="5">
        <f t="shared" si="1"/>
        <v>9.14</v>
      </c>
      <c r="N16" s="5">
        <v>8.91</v>
      </c>
      <c r="P16" s="5">
        <f t="shared" si="2"/>
        <v>0.23000000000000043</v>
      </c>
    </row>
    <row r="17" spans="1:16" x14ac:dyDescent="0.25">
      <c r="A17" t="s">
        <v>14</v>
      </c>
      <c r="F17" s="5">
        <v>18</v>
      </c>
      <c r="G17" s="5"/>
      <c r="H17" s="5">
        <v>18</v>
      </c>
      <c r="I17" s="5"/>
      <c r="J17" s="5">
        <f t="shared" si="0"/>
        <v>0</v>
      </c>
      <c r="L17" s="5">
        <f t="shared" si="1"/>
        <v>18</v>
      </c>
      <c r="N17" s="5">
        <v>18</v>
      </c>
      <c r="P17" s="5">
        <f t="shared" si="2"/>
        <v>0</v>
      </c>
    </row>
    <row r="18" spans="1:16" x14ac:dyDescent="0.25">
      <c r="A18" s="2" t="s">
        <v>15</v>
      </c>
      <c r="F18" s="5">
        <v>31.22</v>
      </c>
      <c r="G18" s="5"/>
      <c r="H18" s="5">
        <v>31.33</v>
      </c>
      <c r="I18" s="5"/>
      <c r="J18" s="5">
        <f t="shared" si="0"/>
        <v>0.10999999999999943</v>
      </c>
      <c r="L18" s="5">
        <f t="shared" si="1"/>
        <v>31.33</v>
      </c>
      <c r="N18" s="5">
        <v>30.53</v>
      </c>
      <c r="P18" s="5">
        <f t="shared" si="2"/>
        <v>0.79999999999999716</v>
      </c>
    </row>
    <row r="19" spans="1:16" x14ac:dyDescent="0.25">
      <c r="F19" s="5"/>
      <c r="G19" s="5"/>
      <c r="H19" s="5"/>
      <c r="I19" s="5"/>
      <c r="J19" s="5"/>
      <c r="L19" s="5"/>
      <c r="N19" s="5"/>
      <c r="P19" s="5"/>
    </row>
    <row r="20" spans="1:16" x14ac:dyDescent="0.25">
      <c r="A20" s="1" t="s">
        <v>55</v>
      </c>
      <c r="F20" s="5"/>
      <c r="G20" s="5"/>
      <c r="H20" s="5"/>
      <c r="I20" s="5"/>
      <c r="J20" s="5"/>
      <c r="L20" s="5"/>
      <c r="N20" s="5"/>
      <c r="P20" s="5"/>
    </row>
    <row r="21" spans="1:16" x14ac:dyDescent="0.25">
      <c r="A21" t="s">
        <v>6</v>
      </c>
      <c r="F21" s="5">
        <v>31.63</v>
      </c>
      <c r="G21" s="5"/>
      <c r="H21" s="5">
        <v>31.74</v>
      </c>
      <c r="I21" s="5"/>
      <c r="J21" s="5">
        <f>H21-F21</f>
        <v>0.10999999999999943</v>
      </c>
      <c r="L21" s="5">
        <f t="shared" si="1"/>
        <v>31.74</v>
      </c>
      <c r="N21" s="5">
        <v>30.27</v>
      </c>
      <c r="P21" s="5">
        <f t="shared" si="2"/>
        <v>1.4699999999999989</v>
      </c>
    </row>
    <row r="22" spans="1:16" x14ac:dyDescent="0.25">
      <c r="A22" t="s">
        <v>7</v>
      </c>
      <c r="F22" s="5">
        <v>39.74</v>
      </c>
      <c r="G22" s="5"/>
      <c r="H22" s="5">
        <v>39.880000000000003</v>
      </c>
      <c r="I22" s="5"/>
      <c r="J22" s="5">
        <f t="shared" ref="J22:J62" si="3">H22-F22</f>
        <v>0.14000000000000057</v>
      </c>
      <c r="L22" s="5">
        <f t="shared" si="1"/>
        <v>39.880000000000003</v>
      </c>
      <c r="N22" s="5">
        <v>37.869999999999997</v>
      </c>
      <c r="P22" s="5">
        <f t="shared" si="2"/>
        <v>2.0100000000000051</v>
      </c>
    </row>
    <row r="23" spans="1:16" x14ac:dyDescent="0.25">
      <c r="A23" t="s">
        <v>8</v>
      </c>
      <c r="F23" s="5">
        <v>56.48</v>
      </c>
      <c r="G23" s="5"/>
      <c r="H23" s="5">
        <v>56.67</v>
      </c>
      <c r="I23" s="5"/>
      <c r="J23" s="5">
        <f t="shared" si="3"/>
        <v>0.19000000000000483</v>
      </c>
      <c r="L23" s="5">
        <f t="shared" si="1"/>
        <v>56.67</v>
      </c>
      <c r="N23" s="5">
        <v>53.27</v>
      </c>
      <c r="P23" s="5">
        <f t="shared" si="2"/>
        <v>3.3999999999999986</v>
      </c>
    </row>
    <row r="24" spans="1:16" x14ac:dyDescent="0.25">
      <c r="A24" t="s">
        <v>9</v>
      </c>
      <c r="F24" s="5">
        <v>74.97</v>
      </c>
      <c r="G24" s="5"/>
      <c r="H24" s="5">
        <v>75.22</v>
      </c>
      <c r="I24" s="5"/>
      <c r="J24" s="5">
        <f t="shared" si="3"/>
        <v>0.25</v>
      </c>
      <c r="L24" s="5">
        <f t="shared" si="1"/>
        <v>75.22</v>
      </c>
      <c r="N24" s="5">
        <v>70.599999999999994</v>
      </c>
      <c r="P24" s="5">
        <f t="shared" si="2"/>
        <v>4.6200000000000045</v>
      </c>
    </row>
    <row r="25" spans="1:16" x14ac:dyDescent="0.25">
      <c r="A25" t="s">
        <v>16</v>
      </c>
      <c r="F25" s="5">
        <v>158.46</v>
      </c>
      <c r="G25" s="5"/>
      <c r="H25" s="5">
        <v>158.99</v>
      </c>
      <c r="I25" s="5"/>
      <c r="J25" s="5">
        <f t="shared" si="3"/>
        <v>0.53000000000000114</v>
      </c>
      <c r="L25" s="5">
        <f t="shared" si="1"/>
        <v>158.99</v>
      </c>
      <c r="N25" s="5">
        <v>151.84</v>
      </c>
      <c r="P25" s="5">
        <f t="shared" si="2"/>
        <v>7.1500000000000057</v>
      </c>
    </row>
    <row r="26" spans="1:16" x14ac:dyDescent="0.25">
      <c r="A26" t="s">
        <v>17</v>
      </c>
      <c r="F26" s="5">
        <v>316.93</v>
      </c>
      <c r="G26" s="5"/>
      <c r="H26" s="5">
        <v>317.99</v>
      </c>
      <c r="I26" s="5"/>
      <c r="J26" s="5">
        <f t="shared" si="3"/>
        <v>1.0600000000000023</v>
      </c>
      <c r="L26" s="5">
        <f t="shared" si="1"/>
        <v>317.99</v>
      </c>
      <c r="N26" s="5">
        <v>303.7</v>
      </c>
      <c r="P26" s="5">
        <f t="shared" si="2"/>
        <v>14.29000000000002</v>
      </c>
    </row>
    <row r="27" spans="1:16" x14ac:dyDescent="0.25">
      <c r="A27" t="s">
        <v>18</v>
      </c>
      <c r="F27" s="5">
        <v>221.71</v>
      </c>
      <c r="G27" s="5"/>
      <c r="H27" s="5">
        <v>222.45</v>
      </c>
      <c r="I27" s="5"/>
      <c r="J27" s="5">
        <f t="shared" si="3"/>
        <v>0.73999999999998067</v>
      </c>
      <c r="L27" s="5">
        <f t="shared" si="1"/>
        <v>222.45</v>
      </c>
      <c r="N27" s="5">
        <v>211.87</v>
      </c>
      <c r="P27" s="5">
        <f t="shared" si="2"/>
        <v>10.579999999999984</v>
      </c>
    </row>
    <row r="28" spans="1:16" x14ac:dyDescent="0.25">
      <c r="A28" t="s">
        <v>19</v>
      </c>
      <c r="F28" s="5">
        <v>443.04</v>
      </c>
      <c r="G28" s="5"/>
      <c r="H28" s="5">
        <v>444.52</v>
      </c>
      <c r="I28" s="5"/>
      <c r="J28" s="5">
        <f t="shared" si="3"/>
        <v>1.4799999999999613</v>
      </c>
      <c r="L28" s="5">
        <f t="shared" si="1"/>
        <v>444.52</v>
      </c>
      <c r="N28" s="5">
        <v>423.40000000000003</v>
      </c>
      <c r="P28" s="5">
        <f t="shared" si="2"/>
        <v>21.119999999999948</v>
      </c>
    </row>
    <row r="29" spans="1:16" x14ac:dyDescent="0.25">
      <c r="A29" s="2" t="s">
        <v>20</v>
      </c>
      <c r="F29" s="5">
        <v>654.74</v>
      </c>
      <c r="G29" s="5"/>
      <c r="H29" s="5">
        <v>656.92</v>
      </c>
      <c r="I29" s="5"/>
      <c r="J29" s="5">
        <f t="shared" si="3"/>
        <v>2.17999999999995</v>
      </c>
      <c r="L29" s="5">
        <f t="shared" si="1"/>
        <v>656.92</v>
      </c>
      <c r="N29" s="5">
        <v>625.47</v>
      </c>
      <c r="P29" s="5">
        <f t="shared" si="2"/>
        <v>31.449999999999932</v>
      </c>
    </row>
    <row r="30" spans="1:16" x14ac:dyDescent="0.25">
      <c r="A30" s="2" t="s">
        <v>21</v>
      </c>
      <c r="F30" s="5">
        <v>287.52999999999997</v>
      </c>
      <c r="G30" s="5"/>
      <c r="H30" s="5">
        <v>288.49</v>
      </c>
      <c r="I30" s="5"/>
      <c r="J30" s="5">
        <f t="shared" si="3"/>
        <v>0.96000000000003638</v>
      </c>
      <c r="L30" s="5">
        <f t="shared" si="1"/>
        <v>288.49</v>
      </c>
      <c r="N30" s="5">
        <v>274.89</v>
      </c>
      <c r="P30" s="5">
        <f t="shared" si="2"/>
        <v>13.600000000000023</v>
      </c>
    </row>
    <row r="31" spans="1:16" x14ac:dyDescent="0.25">
      <c r="A31" t="s">
        <v>22</v>
      </c>
      <c r="F31" s="5">
        <v>574.98</v>
      </c>
      <c r="G31" s="5"/>
      <c r="H31" s="5">
        <v>576.9</v>
      </c>
      <c r="I31" s="5"/>
      <c r="J31" s="5">
        <f t="shared" si="3"/>
        <v>1.9199999999999591</v>
      </c>
      <c r="L31" s="5">
        <f t="shared" si="1"/>
        <v>576.9</v>
      </c>
      <c r="N31" s="5">
        <v>549.70000000000005</v>
      </c>
      <c r="P31" s="5">
        <f t="shared" si="2"/>
        <v>27.199999999999932</v>
      </c>
    </row>
    <row r="32" spans="1:16" x14ac:dyDescent="0.25">
      <c r="A32" t="s">
        <v>23</v>
      </c>
      <c r="F32" s="5">
        <v>862.53</v>
      </c>
      <c r="G32" s="5"/>
      <c r="H32" s="5">
        <v>865.41</v>
      </c>
      <c r="I32" s="5"/>
      <c r="J32" s="5">
        <f t="shared" si="3"/>
        <v>2.8799999999999955</v>
      </c>
      <c r="L32" s="5">
        <f t="shared" si="1"/>
        <v>865.41</v>
      </c>
      <c r="N32" s="5">
        <v>824.6</v>
      </c>
      <c r="P32" s="5">
        <f t="shared" si="2"/>
        <v>40.809999999999945</v>
      </c>
    </row>
    <row r="33" spans="1:16" x14ac:dyDescent="0.25">
      <c r="A33" t="s">
        <v>24</v>
      </c>
      <c r="F33" s="5">
        <v>1163.03</v>
      </c>
      <c r="G33" s="5"/>
      <c r="H33" s="5">
        <v>1166.9100000000001</v>
      </c>
      <c r="I33" s="5"/>
      <c r="J33" s="5">
        <f t="shared" si="3"/>
        <v>3.8800000000001091</v>
      </c>
      <c r="L33" s="5">
        <f t="shared" si="1"/>
        <v>1166.9100000000001</v>
      </c>
      <c r="N33" s="5">
        <v>1112.17</v>
      </c>
      <c r="P33" s="5">
        <f t="shared" si="2"/>
        <v>54.740000000000009</v>
      </c>
    </row>
    <row r="34" spans="1:16" x14ac:dyDescent="0.25">
      <c r="A34" t="s">
        <v>25</v>
      </c>
      <c r="F34" s="5">
        <v>544.17999999999995</v>
      </c>
      <c r="G34" s="5"/>
      <c r="H34" s="5">
        <v>545.99</v>
      </c>
      <c r="I34" s="5"/>
      <c r="J34" s="5">
        <f t="shared" si="3"/>
        <v>1.8100000000000591</v>
      </c>
      <c r="L34" s="5">
        <f t="shared" si="1"/>
        <v>545.99</v>
      </c>
      <c r="N34" s="5">
        <v>519.52</v>
      </c>
      <c r="P34" s="5">
        <f t="shared" si="2"/>
        <v>26.470000000000027</v>
      </c>
    </row>
    <row r="35" spans="1:16" x14ac:dyDescent="0.25">
      <c r="A35" t="s">
        <v>26</v>
      </c>
      <c r="F35" s="5">
        <v>1088.4100000000001</v>
      </c>
      <c r="G35" s="5"/>
      <c r="H35" s="5">
        <v>1092.04</v>
      </c>
      <c r="I35" s="5"/>
      <c r="J35" s="5">
        <f t="shared" si="3"/>
        <v>3.6299999999998818</v>
      </c>
      <c r="L35" s="5">
        <f t="shared" si="1"/>
        <v>1092.04</v>
      </c>
      <c r="N35" s="5">
        <v>1039.0999999999999</v>
      </c>
      <c r="P35" s="5">
        <f t="shared" si="2"/>
        <v>52.940000000000055</v>
      </c>
    </row>
    <row r="36" spans="1:16" x14ac:dyDescent="0.25">
      <c r="A36" t="s">
        <v>27</v>
      </c>
      <c r="F36" s="5">
        <v>1632.54</v>
      </c>
      <c r="G36" s="5"/>
      <c r="H36" s="5">
        <v>1637.99</v>
      </c>
      <c r="I36" s="5"/>
      <c r="J36" s="5">
        <f t="shared" si="3"/>
        <v>5.4500000000000455</v>
      </c>
      <c r="L36" s="5">
        <f t="shared" si="1"/>
        <v>1637.99</v>
      </c>
      <c r="N36" s="5">
        <v>1558.57</v>
      </c>
      <c r="P36" s="5">
        <f t="shared" si="2"/>
        <v>79.420000000000073</v>
      </c>
    </row>
    <row r="37" spans="1:16" x14ac:dyDescent="0.25">
      <c r="A37" t="s">
        <v>28</v>
      </c>
      <c r="F37" s="5">
        <v>2246.13</v>
      </c>
      <c r="G37" s="5"/>
      <c r="H37" s="5">
        <v>2253.63</v>
      </c>
      <c r="I37" s="5"/>
      <c r="J37" s="5">
        <f t="shared" si="3"/>
        <v>7.5</v>
      </c>
      <c r="L37" s="5">
        <f t="shared" si="1"/>
        <v>2253.63</v>
      </c>
      <c r="N37" s="5">
        <v>2145.9700000000003</v>
      </c>
      <c r="P37" s="5">
        <f t="shared" si="2"/>
        <v>107.65999999999985</v>
      </c>
    </row>
    <row r="38" spans="1:16" x14ac:dyDescent="0.25">
      <c r="A38" t="s">
        <v>29</v>
      </c>
      <c r="F38" s="5">
        <v>2805.81</v>
      </c>
      <c r="G38" s="5"/>
      <c r="H38" s="5">
        <v>2815.18</v>
      </c>
      <c r="I38" s="5"/>
      <c r="J38" s="5">
        <f t="shared" si="3"/>
        <v>9.3699999999998909</v>
      </c>
      <c r="L38" s="5">
        <f t="shared" si="1"/>
        <v>2815.18</v>
      </c>
      <c r="N38" s="5">
        <v>2680.66</v>
      </c>
      <c r="P38" s="5">
        <f t="shared" si="2"/>
        <v>134.51999999999998</v>
      </c>
    </row>
    <row r="39" spans="1:16" x14ac:dyDescent="0.25">
      <c r="A39" t="s">
        <v>30</v>
      </c>
      <c r="F39" s="5">
        <v>767.8</v>
      </c>
      <c r="G39" s="5"/>
      <c r="H39" s="5">
        <v>770.37</v>
      </c>
      <c r="I39" s="5"/>
      <c r="J39" s="5">
        <f t="shared" si="3"/>
        <v>2.57000000000005</v>
      </c>
      <c r="L39" s="5">
        <f t="shared" si="1"/>
        <v>770.37</v>
      </c>
      <c r="N39" s="5">
        <v>733.39</v>
      </c>
      <c r="P39" s="5">
        <f t="shared" si="2"/>
        <v>36.980000000000018</v>
      </c>
    </row>
    <row r="40" spans="1:16" x14ac:dyDescent="0.25">
      <c r="A40" t="s">
        <v>31</v>
      </c>
      <c r="F40" s="5">
        <v>1535.5</v>
      </c>
      <c r="G40" s="5"/>
      <c r="H40" s="5">
        <v>1540.63</v>
      </c>
      <c r="I40" s="5"/>
      <c r="J40" s="5">
        <f t="shared" si="3"/>
        <v>5.1300000000001091</v>
      </c>
      <c r="L40" s="5">
        <f t="shared" si="1"/>
        <v>1540.63</v>
      </c>
      <c r="N40" s="5">
        <v>1466.69</v>
      </c>
      <c r="P40" s="5">
        <f t="shared" si="2"/>
        <v>73.940000000000055</v>
      </c>
    </row>
    <row r="41" spans="1:16" x14ac:dyDescent="0.25">
      <c r="A41" t="s">
        <v>32</v>
      </c>
      <c r="F41" s="5">
        <v>2303.34</v>
      </c>
      <c r="G41" s="5"/>
      <c r="H41" s="5">
        <v>2311.04</v>
      </c>
      <c r="I41" s="5"/>
      <c r="J41" s="5">
        <f t="shared" si="3"/>
        <v>7.6999999999998181</v>
      </c>
      <c r="L41" s="5">
        <f t="shared" si="1"/>
        <v>2311.04</v>
      </c>
      <c r="N41" s="5">
        <v>2200.1099999999997</v>
      </c>
      <c r="P41" s="5">
        <f t="shared" si="2"/>
        <v>110.93000000000029</v>
      </c>
    </row>
    <row r="42" spans="1:16" x14ac:dyDescent="0.25">
      <c r="A42" t="s">
        <v>33</v>
      </c>
      <c r="F42" s="5">
        <v>3085.65</v>
      </c>
      <c r="G42" s="5"/>
      <c r="H42" s="5">
        <v>3095.96</v>
      </c>
      <c r="I42" s="5"/>
      <c r="J42" s="5">
        <f t="shared" si="3"/>
        <v>10.309999999999945</v>
      </c>
      <c r="L42" s="5">
        <f t="shared" si="1"/>
        <v>3095.96</v>
      </c>
      <c r="N42" s="5">
        <v>2947.69</v>
      </c>
      <c r="P42" s="5">
        <f t="shared" si="2"/>
        <v>148.26999999999998</v>
      </c>
    </row>
    <row r="43" spans="1:16" x14ac:dyDescent="0.25">
      <c r="A43" t="s">
        <v>34</v>
      </c>
      <c r="F43" s="5">
        <v>3854.38</v>
      </c>
      <c r="G43" s="5"/>
      <c r="H43" s="5">
        <v>3867.26</v>
      </c>
      <c r="I43" s="5"/>
      <c r="J43" s="5">
        <f t="shared" si="3"/>
        <v>12.880000000000109</v>
      </c>
      <c r="L43" s="5">
        <f t="shared" si="1"/>
        <v>3867.26</v>
      </c>
      <c r="N43" s="5">
        <v>3682.01</v>
      </c>
      <c r="P43" s="5">
        <f t="shared" si="2"/>
        <v>185.25</v>
      </c>
    </row>
    <row r="44" spans="1:16" x14ac:dyDescent="0.25">
      <c r="A44" t="s">
        <v>35</v>
      </c>
      <c r="F44" s="5">
        <v>2229.8000000000002</v>
      </c>
      <c r="G44" s="5"/>
      <c r="H44" s="5">
        <v>2237.1999999999998</v>
      </c>
      <c r="I44" s="5"/>
      <c r="J44" s="5">
        <f t="shared" si="3"/>
        <v>7.3999999999996362</v>
      </c>
      <c r="L44" s="5">
        <f t="shared" si="1"/>
        <v>2237.1999999999998</v>
      </c>
      <c r="N44" s="5">
        <v>2115.41</v>
      </c>
      <c r="P44" s="5">
        <f t="shared" si="2"/>
        <v>121.78999999999996</v>
      </c>
    </row>
    <row r="45" spans="1:16" x14ac:dyDescent="0.25">
      <c r="A45" t="s">
        <v>36</v>
      </c>
      <c r="F45" s="5">
        <v>4475.87</v>
      </c>
      <c r="G45" s="5"/>
      <c r="H45" s="5">
        <v>4487.72</v>
      </c>
      <c r="I45" s="5"/>
      <c r="J45" s="5">
        <f t="shared" si="3"/>
        <v>11.850000000000364</v>
      </c>
      <c r="L45" s="5">
        <f t="shared" si="1"/>
        <v>4487.72</v>
      </c>
      <c r="N45" s="5">
        <v>4243.8</v>
      </c>
      <c r="P45" s="5">
        <f t="shared" si="2"/>
        <v>243.92000000000007</v>
      </c>
    </row>
    <row r="46" spans="1:16" x14ac:dyDescent="0.25">
      <c r="A46" t="s">
        <v>37</v>
      </c>
      <c r="F46" s="5">
        <v>84.71</v>
      </c>
      <c r="G46" s="5"/>
      <c r="H46" s="5">
        <v>85</v>
      </c>
      <c r="I46" s="5"/>
      <c r="J46" s="5">
        <f t="shared" si="3"/>
        <v>0.29000000000000625</v>
      </c>
      <c r="L46" s="5">
        <f t="shared" si="1"/>
        <v>85</v>
      </c>
      <c r="N46" s="5">
        <v>82.84</v>
      </c>
      <c r="P46" s="5">
        <f t="shared" si="2"/>
        <v>2.1599999999999966</v>
      </c>
    </row>
    <row r="47" spans="1:16" x14ac:dyDescent="0.25">
      <c r="A47" t="s">
        <v>38</v>
      </c>
      <c r="F47" s="5">
        <v>41.96</v>
      </c>
      <c r="G47" s="5"/>
      <c r="H47" s="5">
        <v>42.1</v>
      </c>
      <c r="I47" s="5"/>
      <c r="J47" s="5">
        <f t="shared" si="3"/>
        <v>0.14000000000000057</v>
      </c>
      <c r="L47" s="5">
        <f t="shared" si="1"/>
        <v>42.1</v>
      </c>
      <c r="N47" s="5">
        <v>40.200000000000003</v>
      </c>
      <c r="P47" s="5">
        <f t="shared" si="2"/>
        <v>1.8999999999999986</v>
      </c>
    </row>
    <row r="48" spans="1:16" x14ac:dyDescent="0.25">
      <c r="A48" t="s">
        <v>39</v>
      </c>
      <c r="F48" s="5">
        <v>56.88</v>
      </c>
      <c r="G48" s="5"/>
      <c r="H48" s="5">
        <v>57.07</v>
      </c>
      <c r="I48" s="5"/>
      <c r="J48" s="5">
        <f t="shared" si="3"/>
        <v>0.18999999999999773</v>
      </c>
      <c r="L48" s="5">
        <f t="shared" si="1"/>
        <v>57.07</v>
      </c>
      <c r="N48" s="5">
        <v>54.37</v>
      </c>
      <c r="P48" s="5">
        <f t="shared" si="2"/>
        <v>2.7000000000000028</v>
      </c>
    </row>
    <row r="49" spans="1:16" x14ac:dyDescent="0.25">
      <c r="A49" t="s">
        <v>40</v>
      </c>
      <c r="F49" s="5">
        <v>73.02</v>
      </c>
      <c r="G49" s="5"/>
      <c r="H49" s="5">
        <v>73.260000000000005</v>
      </c>
      <c r="I49" s="5"/>
      <c r="J49" s="5">
        <f t="shared" si="3"/>
        <v>0.24000000000000909</v>
      </c>
      <c r="L49" s="5">
        <f t="shared" si="1"/>
        <v>73.260000000000005</v>
      </c>
      <c r="N49" s="5">
        <v>69.84</v>
      </c>
      <c r="P49" s="5">
        <f t="shared" si="2"/>
        <v>3.4200000000000017</v>
      </c>
    </row>
    <row r="50" spans="1:16" x14ac:dyDescent="0.25">
      <c r="A50" t="s">
        <v>41</v>
      </c>
      <c r="F50" s="5">
        <v>132.99</v>
      </c>
      <c r="G50" s="5"/>
      <c r="H50" s="5">
        <v>133.43</v>
      </c>
      <c r="I50" s="5"/>
      <c r="J50" s="5">
        <f t="shared" si="3"/>
        <v>0.43999999999999773</v>
      </c>
      <c r="L50" s="5">
        <f t="shared" si="1"/>
        <v>133.43</v>
      </c>
      <c r="N50" s="5">
        <v>127.02</v>
      </c>
      <c r="P50" s="5">
        <f t="shared" si="2"/>
        <v>6.4100000000000108</v>
      </c>
    </row>
    <row r="51" spans="1:16" x14ac:dyDescent="0.25">
      <c r="A51" t="s">
        <v>42</v>
      </c>
      <c r="F51" s="5">
        <v>188.46</v>
      </c>
      <c r="G51" s="5"/>
      <c r="H51" s="5">
        <v>189.09</v>
      </c>
      <c r="I51" s="5"/>
      <c r="J51" s="5">
        <f t="shared" si="3"/>
        <v>0.62999999999999545</v>
      </c>
      <c r="L51" s="5">
        <f t="shared" si="1"/>
        <v>189.09</v>
      </c>
      <c r="N51" s="5">
        <v>180.15</v>
      </c>
      <c r="P51" s="5">
        <f t="shared" si="2"/>
        <v>8.9399999999999977</v>
      </c>
    </row>
    <row r="52" spans="1:16" x14ac:dyDescent="0.25">
      <c r="A52" t="s">
        <v>43</v>
      </c>
      <c r="F52" s="5">
        <v>494.73</v>
      </c>
      <c r="G52" s="5"/>
      <c r="H52" s="5">
        <v>496.43</v>
      </c>
      <c r="I52" s="5"/>
      <c r="J52" s="5">
        <f t="shared" si="3"/>
        <v>1.6999999999999886</v>
      </c>
      <c r="L52" s="5">
        <f t="shared" si="1"/>
        <v>496.43</v>
      </c>
      <c r="N52" s="5">
        <v>483.8</v>
      </c>
      <c r="P52" s="5">
        <f t="shared" si="2"/>
        <v>12.629999999999995</v>
      </c>
    </row>
    <row r="53" spans="1:16" x14ac:dyDescent="0.25">
      <c r="A53" t="s">
        <v>44</v>
      </c>
      <c r="F53" s="5">
        <v>17.84</v>
      </c>
      <c r="G53" s="5"/>
      <c r="H53" s="5">
        <v>17.899999999999999</v>
      </c>
      <c r="I53" s="5"/>
      <c r="J53" s="5">
        <f t="shared" si="3"/>
        <v>5.9999999999998721E-2</v>
      </c>
      <c r="L53" s="5">
        <f t="shared" si="1"/>
        <v>17.899999999999999</v>
      </c>
      <c r="N53" s="5">
        <v>17.440000000000001</v>
      </c>
      <c r="P53" s="5">
        <f t="shared" si="2"/>
        <v>0.4599999999999973</v>
      </c>
    </row>
    <row r="54" spans="1:16" x14ac:dyDescent="0.25">
      <c r="A54" t="s">
        <v>45</v>
      </c>
      <c r="F54" s="5"/>
      <c r="G54" s="5"/>
      <c r="H54" s="5"/>
      <c r="I54" s="5"/>
      <c r="J54" s="5"/>
      <c r="L54" s="5">
        <f t="shared" si="1"/>
        <v>0</v>
      </c>
      <c r="N54" s="5"/>
      <c r="P54" s="5"/>
    </row>
    <row r="55" spans="1:16" x14ac:dyDescent="0.25">
      <c r="A55" t="s">
        <v>46</v>
      </c>
      <c r="F55" s="5">
        <v>58.66</v>
      </c>
      <c r="G55" s="5"/>
      <c r="H55" s="5">
        <v>58.86</v>
      </c>
      <c r="I55" s="5"/>
      <c r="J55" s="5">
        <f t="shared" si="3"/>
        <v>0.20000000000000284</v>
      </c>
      <c r="L55" s="5">
        <f t="shared" si="1"/>
        <v>58.86</v>
      </c>
      <c r="N55" s="5">
        <v>56.53</v>
      </c>
      <c r="P55" s="5">
        <f t="shared" si="2"/>
        <v>2.3299999999999983</v>
      </c>
    </row>
    <row r="56" spans="1:16" x14ac:dyDescent="0.25">
      <c r="A56" t="s">
        <v>47</v>
      </c>
      <c r="F56" s="5">
        <v>100.35</v>
      </c>
      <c r="G56" s="5"/>
      <c r="H56" s="5">
        <v>100.69</v>
      </c>
      <c r="I56" s="5"/>
      <c r="J56" s="5">
        <f t="shared" si="3"/>
        <v>0.34000000000000341</v>
      </c>
      <c r="L56" s="5">
        <f t="shared" si="1"/>
        <v>100.69</v>
      </c>
      <c r="N56" s="5">
        <v>98.13</v>
      </c>
      <c r="P56" s="5">
        <f t="shared" si="2"/>
        <v>2.5600000000000023</v>
      </c>
    </row>
    <row r="57" spans="1:16" x14ac:dyDescent="0.25">
      <c r="A57" t="s">
        <v>48</v>
      </c>
      <c r="F57" s="5">
        <v>8.16</v>
      </c>
      <c r="G57" s="5"/>
      <c r="H57" s="5">
        <v>8.19</v>
      </c>
      <c r="I57" s="5"/>
      <c r="J57" s="5">
        <f t="shared" si="3"/>
        <v>2.9999999999999361E-2</v>
      </c>
      <c r="L57" s="5">
        <f t="shared" si="1"/>
        <v>8.19</v>
      </c>
      <c r="N57" s="5">
        <v>7.98</v>
      </c>
      <c r="P57" s="5">
        <f t="shared" si="2"/>
        <v>0.20999999999999908</v>
      </c>
    </row>
    <row r="58" spans="1:16" x14ac:dyDescent="0.25">
      <c r="A58" t="s">
        <v>49</v>
      </c>
      <c r="F58" s="5">
        <v>30.64</v>
      </c>
      <c r="G58" s="5"/>
      <c r="H58" s="5">
        <v>30.74</v>
      </c>
      <c r="I58" s="5"/>
      <c r="J58" s="5">
        <f t="shared" si="3"/>
        <v>9.9999999999997868E-2</v>
      </c>
      <c r="L58" s="5">
        <f t="shared" si="1"/>
        <v>30.74</v>
      </c>
      <c r="N58" s="5">
        <v>29.96</v>
      </c>
      <c r="P58" s="5">
        <f t="shared" si="2"/>
        <v>0.77999999999999758</v>
      </c>
    </row>
    <row r="59" spans="1:16" x14ac:dyDescent="0.25">
      <c r="A59" t="s">
        <v>12</v>
      </c>
      <c r="F59" s="5">
        <v>22.19</v>
      </c>
      <c r="G59" s="5"/>
      <c r="H59" s="5">
        <v>22.27</v>
      </c>
      <c r="I59" s="5"/>
      <c r="J59" s="5">
        <f t="shared" si="3"/>
        <v>7.9999999999998295E-2</v>
      </c>
      <c r="L59" s="5">
        <f t="shared" si="1"/>
        <v>22.27</v>
      </c>
      <c r="N59" s="5">
        <v>21.7</v>
      </c>
      <c r="P59" s="5">
        <f t="shared" si="2"/>
        <v>0.57000000000000028</v>
      </c>
    </row>
    <row r="60" spans="1:16" x14ac:dyDescent="0.25">
      <c r="A60" t="s">
        <v>50</v>
      </c>
      <c r="F60" s="5">
        <v>128.63</v>
      </c>
      <c r="G60" s="5"/>
      <c r="H60" s="5">
        <v>129.07</v>
      </c>
      <c r="I60" s="5"/>
      <c r="J60" s="5">
        <f t="shared" si="3"/>
        <v>0.43999999999999773</v>
      </c>
      <c r="L60" s="5">
        <f t="shared" si="1"/>
        <v>129.07</v>
      </c>
      <c r="N60" s="5">
        <v>125.7</v>
      </c>
      <c r="P60" s="5">
        <f t="shared" si="2"/>
        <v>3.3699999999999903</v>
      </c>
    </row>
    <row r="61" spans="1:16" x14ac:dyDescent="0.25">
      <c r="A61" t="s">
        <v>51</v>
      </c>
      <c r="F61" s="5">
        <v>6</v>
      </c>
      <c r="G61" s="5"/>
      <c r="H61" s="5">
        <v>6.02</v>
      </c>
      <c r="I61" s="5"/>
      <c r="J61" s="5">
        <f t="shared" si="3"/>
        <v>1.9999999999999574E-2</v>
      </c>
      <c r="L61" s="5">
        <f t="shared" si="1"/>
        <v>6.02</v>
      </c>
      <c r="N61" s="5">
        <v>5.87</v>
      </c>
      <c r="P61" s="5">
        <f t="shared" si="2"/>
        <v>0.14999999999999947</v>
      </c>
    </row>
    <row r="62" spans="1:16" x14ac:dyDescent="0.25">
      <c r="A62" t="s">
        <v>52</v>
      </c>
      <c r="F62" s="5">
        <v>30.64</v>
      </c>
      <c r="G62" s="5"/>
      <c r="H62" s="5">
        <v>30.74</v>
      </c>
      <c r="I62" s="5"/>
      <c r="J62" s="5">
        <f t="shared" si="3"/>
        <v>9.9999999999997868E-2</v>
      </c>
      <c r="L62" s="5">
        <f t="shared" si="1"/>
        <v>30.74</v>
      </c>
      <c r="N62" s="5">
        <v>29.96</v>
      </c>
      <c r="P62" s="5">
        <f t="shared" si="2"/>
        <v>0.77999999999999758</v>
      </c>
    </row>
  </sheetData>
  <pageMargins left="0.7" right="0.7" top="0.75" bottom="0.75" header="0.3" footer="0.3"/>
  <pageSetup scale="8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ervice Providers" ma:contentTypeID="0x010100B823971C5864CF4BAF8F6439406BAE3D00046DB42239BDB14DA24C32F8FFE40597007AF6542280F68744A9D36B9761077BB1" ma:contentTypeVersion="11" ma:contentTypeDescription="" ma:contentTypeScope="" ma:versionID="a444eec900a552e3c753052d65c20831">
  <xsd:schema xmlns:xsd="http://www.w3.org/2001/XMLSchema" xmlns:xs="http://www.w3.org/2001/XMLSchema" xmlns:p="http://schemas.microsoft.com/office/2006/metadata/properties" xmlns:ns2="af67f16c-5029-462d-87f6-006ed255835d" xmlns:ns3="07b05c7c-db50-4d1b-a7f1-751212c6bd9f" xmlns:ns4="aaff8001-ebf5-4839-9ac0-3a7b43a760fb" targetNamespace="http://schemas.microsoft.com/office/2006/metadata/properties" ma:root="true" ma:fieldsID="53104dbd2863cd7f97110cd5c0de7718" ns2:_="" ns3:_="" ns4:_="">
    <xsd:import namespace="af67f16c-5029-462d-87f6-006ed255835d"/>
    <xsd:import namespace="07b05c7c-db50-4d1b-a7f1-751212c6bd9f"/>
    <xsd:import namespace="aaff8001-ebf5-4839-9ac0-3a7b43a760fb"/>
    <xsd:element name="properties">
      <xsd:complexType>
        <xsd:sequence>
          <xsd:element name="documentManagement">
            <xsd:complexType>
              <xsd:all>
                <xsd:element ref="ns2:Provider_x0020_Name" minOccurs="0"/>
                <xsd:element ref="ns3:Topic" minOccurs="0"/>
                <xsd:element ref="ns3:Year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67f16c-5029-462d-87f6-006ed255835d" elementFormDefault="qualified">
    <xsd:import namespace="http://schemas.microsoft.com/office/2006/documentManagement/types"/>
    <xsd:import namespace="http://schemas.microsoft.com/office/infopath/2007/PartnerControls"/>
    <xsd:element name="Provider_x0020_Name" ma:index="1" nillable="true" ma:displayName="Provider Name" ma:format="Dropdown" ma:internalName="Provider_x0020_Name">
      <xsd:simpleType>
        <xsd:restriction base="dms:Choice">
          <xsd:enumeration value="Murrey's Disposal"/>
          <xsd:enumeration value="Public Defender"/>
          <xsd:enumeration value="Stafford Suites"/>
          <xsd:enumeration value="YMCA"/>
          <xsd:enumeration value="WCIA"/>
          <xsd:enumeration value="Mental Health"/>
          <xsd:enumeration value="Peer Support"/>
          <xsd:enumeration value="Avidex"/>
          <xsd:enumeration value="Friendship Diversion"/>
          <xsd:enumeration value="Community Court"/>
          <xsd:enumeration value="Degrees of Change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b05c7c-db50-4d1b-a7f1-751212c6bd9f" elementFormDefault="qualified">
    <xsd:import namespace="http://schemas.microsoft.com/office/2006/documentManagement/types"/>
    <xsd:import namespace="http://schemas.microsoft.com/office/infopath/2007/PartnerControls"/>
    <xsd:element name="Topic" ma:index="2" nillable="true" ma:displayName="Topic" ma:indexed="true" ma:internalName="Topic" ma:readOnly="false">
      <xsd:simpleType>
        <xsd:restriction base="dms:Text">
          <xsd:maxLength value="255"/>
        </xsd:restriction>
      </xsd:simpleType>
    </xsd:element>
    <xsd:element name="Year" ma:index="3" nillable="true" ma:displayName="Year" ma:indexed="true" ma:internalName="Year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ff8001-ebf5-4839-9ac0-3a7b43a760f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32328229-9189-4518-890c-0ed38d53bbf4" ContentTypeId="0x010100B823971C5864CF4BAF8F6439406BAE3D" PreviousValue="false" LastSyncTimeStamp="2021-03-04T16:06:53.933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vider_x0020_Name xmlns="af67f16c-5029-462d-87f6-006ed255835d">Murrey's Disposal</Provider_x0020_Name>
    <Year xmlns="07b05c7c-db50-4d1b-a7f1-751212c6bd9f">2022</Year>
    <Topic xmlns="07b05c7c-db50-4d1b-a7f1-751212c6bd9f" xsi:nil="true"/>
  </documentManagement>
</p:properties>
</file>

<file path=customXml/itemProps1.xml><?xml version="1.0" encoding="utf-8"?>
<ds:datastoreItem xmlns:ds="http://schemas.openxmlformats.org/officeDocument/2006/customXml" ds:itemID="{EA183897-B900-49EF-A427-636BE549CC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67f16c-5029-462d-87f6-006ed255835d"/>
    <ds:schemaRef ds:uri="07b05c7c-db50-4d1b-a7f1-751212c6bd9f"/>
    <ds:schemaRef ds:uri="aaff8001-ebf5-4839-9ac0-3a7b43a760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0E3796-D435-4980-A882-6CFB7B7F79EF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C9F3A484-4E00-42B0-83B5-CDC51F176B7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F2CC988-1B67-4BD2-BCA3-FF0DFF57936D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07b05c7c-db50-4d1b-a7f1-751212c6bd9f"/>
    <ds:schemaRef ds:uri="http://purl.org/dc/terms/"/>
    <ds:schemaRef ds:uri="http://schemas.microsoft.com/office/infopath/2007/PartnerControls"/>
    <ds:schemaRef ds:uri="aaff8001-ebf5-4839-9ac0-3a7b43a760fb"/>
    <ds:schemaRef ds:uri="af67f16c-5029-462d-87f6-006ed255835d"/>
    <ds:schemaRef ds:uri="http://purl.org/dc/dcmitype/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d2e17d56-5ed4-4f6d-9847-78f1db76cd6f}" enabled="0" method="" siteId="{d2e17d56-5ed4-4f6d-9847-78f1db76cd6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 McKinney</dc:creator>
  <cp:keywords/>
  <dc:description/>
  <cp:lastModifiedBy>Joseph  McKinney</cp:lastModifiedBy>
  <cp:revision/>
  <cp:lastPrinted>2024-01-23T02:02:56Z</cp:lastPrinted>
  <dcterms:created xsi:type="dcterms:W3CDTF">2022-01-12T19:23:24Z</dcterms:created>
  <dcterms:modified xsi:type="dcterms:W3CDTF">2026-01-14T18:43:50Z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0x010100B823971C5864CF4BAF8F6439406BAE3D00046DB42239BDB14DA24C32F8FFE40597007AF6542280F68744A9D36B9761077BB1</vt:lpwstr>
  </property>
  <property fmtid="{D5CDD505-2E9C-101B-9397-08002B2CF9AE}" pid="3" name="Order">
    <vt:r8>100</vt:r8>
  </property>
  <property fmtid="{D5CDD505-2E9C-101B-9397-08002B2CF9AE}" pid="4" name="_ExtendedDescription">
    <vt:lpwstr/>
  </property>
</Properties>
</file>